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48" windowWidth="22020" windowHeight="9036"/>
  </bookViews>
  <sheets>
    <sheet name="2017" sheetId="2" r:id="rId1"/>
  </sheets>
  <definedNames>
    <definedName name="_xlnm._FilterDatabase" localSheetId="0" hidden="1">'2017'!$A$1:$F$66</definedName>
  </definedNames>
  <calcPr calcId="145621"/>
</workbook>
</file>

<file path=xl/calcChain.xml><?xml version="1.0" encoding="utf-8"?>
<calcChain xmlns="http://schemas.openxmlformats.org/spreadsheetml/2006/main">
  <c r="L68" i="2" l="1"/>
  <c r="H68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14" i="2"/>
  <c r="K14" i="2"/>
  <c r="K16" i="2"/>
  <c r="K18" i="2"/>
  <c r="K21" i="2"/>
  <c r="K24" i="2"/>
  <c r="K26" i="2"/>
  <c r="K27" i="2"/>
  <c r="K28" i="2"/>
  <c r="K29" i="2"/>
  <c r="K30" i="2"/>
  <c r="K32" i="2"/>
  <c r="K33" i="2"/>
  <c r="K34" i="2"/>
  <c r="K35" i="2"/>
  <c r="K36" i="2"/>
  <c r="K37" i="2"/>
  <c r="K39" i="2"/>
  <c r="K40" i="2"/>
  <c r="K41" i="2"/>
  <c r="K42" i="2"/>
  <c r="K43" i="2"/>
  <c r="K44" i="2"/>
  <c r="K46" i="2"/>
  <c r="K47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5" i="2"/>
  <c r="K66" i="2"/>
  <c r="J14" i="2"/>
  <c r="J16" i="2"/>
  <c r="J18" i="2"/>
  <c r="J21" i="2"/>
  <c r="J24" i="2"/>
  <c r="J26" i="2"/>
  <c r="J27" i="2"/>
  <c r="J28" i="2"/>
  <c r="J29" i="2"/>
  <c r="J30" i="2"/>
  <c r="J32" i="2"/>
  <c r="J33" i="2"/>
  <c r="J34" i="2"/>
  <c r="J35" i="2"/>
  <c r="J36" i="2"/>
  <c r="J37" i="2"/>
  <c r="J39" i="2"/>
  <c r="J40" i="2"/>
  <c r="J41" i="2"/>
  <c r="J42" i="2"/>
  <c r="J43" i="2"/>
  <c r="J44" i="2"/>
  <c r="J46" i="2"/>
  <c r="J47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5" i="2"/>
  <c r="J66" i="2"/>
  <c r="H3" i="2"/>
  <c r="H4" i="2"/>
  <c r="H14" i="2"/>
  <c r="H60" i="2"/>
  <c r="H2" i="2"/>
  <c r="F9" i="2" l="1"/>
  <c r="F3" i="2"/>
  <c r="F4" i="2"/>
  <c r="F5" i="2"/>
  <c r="F6" i="2"/>
  <c r="F7" i="2"/>
  <c r="F8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2" i="2"/>
</calcChain>
</file>

<file path=xl/sharedStrings.xml><?xml version="1.0" encoding="utf-8"?>
<sst xmlns="http://schemas.openxmlformats.org/spreadsheetml/2006/main" count="75" uniqueCount="75">
  <si>
    <t>Vilniaus m. aglomeracija</t>
  </si>
  <si>
    <t>Kauno m. aglomeracija</t>
  </si>
  <si>
    <t>Klaipėdos m. aglomeracija</t>
  </si>
  <si>
    <t>Panevėžio m. aglomeracija</t>
  </si>
  <si>
    <t>Utenos aglomeracija</t>
  </si>
  <si>
    <t>Šiaulių m. aglomeracija</t>
  </si>
  <si>
    <t>Marijampolės m. aglomeracija</t>
  </si>
  <si>
    <t>Alytaus m. aglomeracija</t>
  </si>
  <si>
    <t>Kėdainių aglomeracija</t>
  </si>
  <si>
    <t>Šilutės aglomeracija</t>
  </si>
  <si>
    <t>Telšių aglomeracija</t>
  </si>
  <si>
    <t>Pasvalio aglomeracija</t>
  </si>
  <si>
    <t>Tauragės aglomeracija</t>
  </si>
  <si>
    <t>Kretingos aglomeracija</t>
  </si>
  <si>
    <t>Jonavos aglomeracija</t>
  </si>
  <si>
    <t>Plungės aglomeracija</t>
  </si>
  <si>
    <t>Kaišiadorių aglomeracija</t>
  </si>
  <si>
    <t>Ukmergės aglomeracija</t>
  </si>
  <si>
    <t>Kelmės aglomeracija</t>
  </si>
  <si>
    <t>Visagino m. aglomeracija</t>
  </si>
  <si>
    <t>Palangos aglomeracija</t>
  </si>
  <si>
    <t>Jurbarko aglomeracija</t>
  </si>
  <si>
    <t>Druskininkų aglomeracija</t>
  </si>
  <si>
    <t>Rokiškio aglomeracija</t>
  </si>
  <si>
    <t>Birštono - Prienų aglomeracija</t>
  </si>
  <si>
    <t>Trakų-Lentvario aglomeracija</t>
  </si>
  <si>
    <t>Elektrėnų-Vievio aglomeracija</t>
  </si>
  <si>
    <t>Anykščių aglomeracija</t>
  </si>
  <si>
    <t>Naujosios Akmenės aglomeracija</t>
  </si>
  <si>
    <t>Biržų aglomeracija</t>
  </si>
  <si>
    <t>Varėnos aglomeracija</t>
  </si>
  <si>
    <t>Šakių aglomeracija</t>
  </si>
  <si>
    <t>Joniškio aglomeracija</t>
  </si>
  <si>
    <t>Radviliškio aglomeracija</t>
  </si>
  <si>
    <t>Šilalės aglomeracija</t>
  </si>
  <si>
    <t>Pravieniškių aglomeracija</t>
  </si>
  <si>
    <t>Šalčininkų aglomeracija</t>
  </si>
  <si>
    <t>Skaidiškių aglomeracija</t>
  </si>
  <si>
    <t>Vilkaviškio aglomeracija</t>
  </si>
  <si>
    <t>Žiežmarių aglomeracija</t>
  </si>
  <si>
    <t>Švenčionėlių aglomeracija</t>
  </si>
  <si>
    <t>Raseinių aglomeracija</t>
  </si>
  <si>
    <t>Ruklos aglomeracija</t>
  </si>
  <si>
    <t>Švenčionių aglomeracija</t>
  </si>
  <si>
    <t>Nemenčinės aglomeracija</t>
  </si>
  <si>
    <t>Molėtų aglomeracija</t>
  </si>
  <si>
    <t>Rietavo aglomeracija</t>
  </si>
  <si>
    <t>Kazlų Rūdos aglomeracija</t>
  </si>
  <si>
    <t>Ignalinos aglomeracija</t>
  </si>
  <si>
    <t>Pakruojo aglomeracija</t>
  </si>
  <si>
    <t>Kalvarijos aglomeracija</t>
  </si>
  <si>
    <t>Kupiškio aglomeracija</t>
  </si>
  <si>
    <t>Lazdijų aglomeracija</t>
  </si>
  <si>
    <t>Širvintų aglomeracija</t>
  </si>
  <si>
    <t>Kuršėnų aglomeracija</t>
  </si>
  <si>
    <t>Zarasų aglomeracija</t>
  </si>
  <si>
    <t>Skuodo aglomeracija</t>
  </si>
  <si>
    <t>Pabradės aglomeracija</t>
  </si>
  <si>
    <t>Eišiškių aglomeracija</t>
  </si>
  <si>
    <t>Ariogalos aglomeracija</t>
  </si>
  <si>
    <t>Šeduvos aglomeracija</t>
  </si>
  <si>
    <t>Nidos aglomeracija</t>
  </si>
  <si>
    <t>Kybartų aglomeracija</t>
  </si>
  <si>
    <t>Ventos aglomeracija</t>
  </si>
  <si>
    <t>Mažeikių aglomeracija</t>
  </si>
  <si>
    <t>Aglomeracija</t>
  </si>
  <si>
    <t>Eil. Nr.</t>
  </si>
  <si>
    <t>2017 m. aglomeracijos dydis, GE</t>
  </si>
  <si>
    <t>2017 m. centralizuotomis sistemomis surinktos apkrovos dalis proc.</t>
  </si>
  <si>
    <t>2017 m. atitinkamomis sistemomis surinktos apkrovos dalis proc.</t>
  </si>
  <si>
    <t>2017 m. prie centralizuotų sistemų neprijungtų gyventojų skaičius, GE</t>
  </si>
  <si>
    <t>Liko prijungti iki 2000</t>
  </si>
  <si>
    <t>Liko proc.</t>
  </si>
  <si>
    <t>kiek yra 1%</t>
  </si>
  <si>
    <t>Liko prijungti iki 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</si>
</sst>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 applyAlignment="1"/>
    <xf numFmtId="0" fontId="18" fillId="0" borderId="0" xfId="0" applyFont="1" applyFill="1" applyAlignment="1"/>
    <xf numFmtId="0" fontId="19" fillId="0" borderId="0" xfId="0" applyFont="1" applyAlignment="1">
      <alignment wrapText="1"/>
    </xf>
    <xf numFmtId="0" fontId="18" fillId="0" borderId="10" xfId="0" applyFont="1" applyBorder="1" applyAlignment="1"/>
    <xf numFmtId="2" fontId="18" fillId="0" borderId="10" xfId="0" applyNumberFormat="1" applyFont="1" applyBorder="1" applyAlignment="1"/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/>
    </xf>
    <xf numFmtId="1" fontId="18" fillId="0" borderId="10" xfId="0" applyNumberFormat="1" applyFont="1" applyBorder="1" applyAlignment="1"/>
    <xf numFmtId="1" fontId="18" fillId="0" borderId="10" xfId="0" applyNumberFormat="1" applyFont="1" applyFill="1" applyBorder="1" applyAlignment="1"/>
    <xf numFmtId="2" fontId="18" fillId="33" borderId="10" xfId="0" applyNumberFormat="1" applyFont="1" applyFill="1" applyBorder="1" applyAlignment="1"/>
    <xf numFmtId="0" fontId="18" fillId="34" borderId="10" xfId="0" applyFont="1" applyFill="1" applyBorder="1" applyAlignment="1"/>
    <xf numFmtId="0" fontId="19" fillId="35" borderId="0" xfId="0" applyFont="1" applyFill="1" applyAlignment="1">
      <alignment wrapText="1"/>
    </xf>
    <xf numFmtId="0" fontId="18" fillId="35" borderId="0" xfId="0" applyFont="1" applyFill="1" applyAlignment="1"/>
    <xf numFmtId="2" fontId="18" fillId="0" borderId="0" xfId="0" applyNumberFormat="1" applyFont="1" applyAlignment="1"/>
    <xf numFmtId="0" fontId="20" fillId="35" borderId="0" xfId="0" applyFont="1" applyFill="1" applyAlignment="1"/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workbookViewId="0">
      <selection activeCell="I12" sqref="I12"/>
    </sheetView>
  </sheetViews>
  <sheetFormatPr defaultColWidth="8.88671875" defaultRowHeight="13.8" x14ac:dyDescent="0.3"/>
  <cols>
    <col min="1" max="1" width="4.88671875" style="1" customWidth="1"/>
    <col min="2" max="2" width="25.44140625" style="1" customWidth="1"/>
    <col min="3" max="3" width="12" style="1" bestFit="1" customWidth="1"/>
    <col min="4" max="4" width="14.6640625" style="1" customWidth="1"/>
    <col min="5" max="5" width="15.44140625" style="1" customWidth="1"/>
    <col min="6" max="6" width="13" style="1" customWidth="1"/>
    <col min="7" max="7" width="8.88671875" style="1"/>
    <col min="8" max="8" width="8.88671875" style="14"/>
    <col min="9" max="11" width="8.88671875" style="1"/>
    <col min="12" max="12" width="8.88671875" style="14"/>
    <col min="13" max="16384" width="8.88671875" style="1"/>
  </cols>
  <sheetData>
    <row r="1" spans="1:12" s="3" customFormat="1" ht="82.8" x14ac:dyDescent="0.3">
      <c r="A1" s="6" t="s">
        <v>66</v>
      </c>
      <c r="B1" s="7" t="s">
        <v>65</v>
      </c>
      <c r="C1" s="6" t="s">
        <v>67</v>
      </c>
      <c r="D1" s="6" t="s">
        <v>70</v>
      </c>
      <c r="E1" s="7" t="s">
        <v>68</v>
      </c>
      <c r="F1" s="6" t="s">
        <v>69</v>
      </c>
      <c r="H1" s="13" t="s">
        <v>71</v>
      </c>
      <c r="J1" s="3" t="s">
        <v>72</v>
      </c>
      <c r="K1" s="3" t="s">
        <v>73</v>
      </c>
      <c r="L1" s="13" t="s">
        <v>74</v>
      </c>
    </row>
    <row r="2" spans="1:12" ht="13.95" x14ac:dyDescent="0.3">
      <c r="A2" s="8">
        <v>1</v>
      </c>
      <c r="B2" s="4" t="s">
        <v>0</v>
      </c>
      <c r="C2" s="9">
        <v>654340.41291585099</v>
      </c>
      <c r="D2" s="4">
        <v>10819</v>
      </c>
      <c r="E2" s="11">
        <v>98.346579274877897</v>
      </c>
      <c r="F2" s="5">
        <f t="shared" ref="F2:F33" si="0">100-E2</f>
        <v>1.6534207251221034</v>
      </c>
      <c r="H2" s="14">
        <f>D2-2000</f>
        <v>8819</v>
      </c>
      <c r="J2" s="15"/>
    </row>
    <row r="3" spans="1:12" ht="13.95" x14ac:dyDescent="0.3">
      <c r="A3" s="8">
        <v>2</v>
      </c>
      <c r="B3" s="4" t="s">
        <v>1</v>
      </c>
      <c r="C3" s="9">
        <v>342934.25831702544</v>
      </c>
      <c r="D3" s="4">
        <v>5916</v>
      </c>
      <c r="E3" s="11">
        <v>98.274888012345812</v>
      </c>
      <c r="F3" s="5">
        <f t="shared" si="0"/>
        <v>1.7251119876541878</v>
      </c>
      <c r="H3" s="14">
        <f t="shared" ref="H3:H60" si="1">D3-2000</f>
        <v>3916</v>
      </c>
      <c r="J3" s="15"/>
    </row>
    <row r="4" spans="1:12" x14ac:dyDescent="0.3">
      <c r="A4" s="8">
        <v>3</v>
      </c>
      <c r="B4" s="4" t="s">
        <v>2</v>
      </c>
      <c r="C4" s="9">
        <v>227292.4324853229</v>
      </c>
      <c r="D4" s="4">
        <v>3233</v>
      </c>
      <c r="E4" s="11">
        <v>98.577603325966976</v>
      </c>
      <c r="F4" s="5">
        <f t="shared" si="0"/>
        <v>1.4223966740330241</v>
      </c>
      <c r="H4" s="14">
        <f t="shared" si="1"/>
        <v>1233</v>
      </c>
      <c r="J4" s="15"/>
    </row>
    <row r="5" spans="1:12" x14ac:dyDescent="0.3">
      <c r="A5" s="8">
        <v>4</v>
      </c>
      <c r="B5" s="4" t="s">
        <v>3</v>
      </c>
      <c r="C5" s="9">
        <v>220868.39138943251</v>
      </c>
      <c r="D5" s="12">
        <v>1020</v>
      </c>
      <c r="E5" s="11">
        <v>99.538186522035403</v>
      </c>
      <c r="F5" s="5">
        <f t="shared" si="0"/>
        <v>0.46181347796459704</v>
      </c>
      <c r="J5" s="15"/>
    </row>
    <row r="6" spans="1:12" ht="13.95" x14ac:dyDescent="0.3">
      <c r="A6" s="8">
        <v>5</v>
      </c>
      <c r="B6" s="4" t="s">
        <v>4</v>
      </c>
      <c r="C6" s="9">
        <v>105673.69471624267</v>
      </c>
      <c r="D6" s="12">
        <v>356</v>
      </c>
      <c r="E6" s="11">
        <v>99.663113889453811</v>
      </c>
      <c r="F6" s="5">
        <f t="shared" si="0"/>
        <v>0.33688611054618889</v>
      </c>
      <c r="J6" s="15"/>
    </row>
    <row r="7" spans="1:12" x14ac:dyDescent="0.3">
      <c r="A7" s="8">
        <v>6</v>
      </c>
      <c r="B7" s="4" t="s">
        <v>5</v>
      </c>
      <c r="C7" s="9">
        <v>106184.82778864971</v>
      </c>
      <c r="D7" s="12">
        <v>1961</v>
      </c>
      <c r="E7" s="11">
        <v>98.153220153162394</v>
      </c>
      <c r="F7" s="5">
        <f t="shared" si="0"/>
        <v>1.846779846837606</v>
      </c>
      <c r="J7" s="15"/>
    </row>
    <row r="8" spans="1:12" x14ac:dyDescent="0.3">
      <c r="A8" s="8">
        <v>7</v>
      </c>
      <c r="B8" s="4" t="s">
        <v>6</v>
      </c>
      <c r="C8" s="9">
        <v>100654.48923679061</v>
      </c>
      <c r="D8" s="12">
        <v>478</v>
      </c>
      <c r="E8" s="11">
        <v>99.525108116265429</v>
      </c>
      <c r="F8" s="5">
        <f t="shared" si="0"/>
        <v>0.47489188373457125</v>
      </c>
      <c r="J8" s="15"/>
    </row>
    <row r="9" spans="1:12" ht="13.95" x14ac:dyDescent="0.3">
      <c r="A9" s="8">
        <v>8</v>
      </c>
      <c r="B9" s="4" t="s">
        <v>7</v>
      </c>
      <c r="C9" s="9">
        <v>90207.863013698632</v>
      </c>
      <c r="D9" s="12">
        <v>1196</v>
      </c>
      <c r="E9" s="11">
        <v>98.674173226098503</v>
      </c>
      <c r="F9" s="5">
        <f t="shared" si="0"/>
        <v>1.3258267739014968</v>
      </c>
      <c r="J9" s="15"/>
    </row>
    <row r="10" spans="1:12" x14ac:dyDescent="0.3">
      <c r="A10" s="8">
        <v>9</v>
      </c>
      <c r="B10" s="4" t="s">
        <v>8</v>
      </c>
      <c r="C10" s="9">
        <v>64293.154598825822</v>
      </c>
      <c r="D10" s="12">
        <v>70</v>
      </c>
      <c r="E10" s="11">
        <v>99.891123712257112</v>
      </c>
      <c r="F10" s="5">
        <f t="shared" si="0"/>
        <v>0.10887628774288771</v>
      </c>
      <c r="J10" s="15"/>
    </row>
    <row r="11" spans="1:12" x14ac:dyDescent="0.3">
      <c r="A11" s="8">
        <v>10</v>
      </c>
      <c r="B11" s="4" t="s">
        <v>9</v>
      </c>
      <c r="C11" s="9">
        <v>62235.544031311198</v>
      </c>
      <c r="D11" s="12">
        <v>267</v>
      </c>
      <c r="E11" s="11">
        <v>99.570984709532439</v>
      </c>
      <c r="F11" s="5">
        <f t="shared" si="0"/>
        <v>0.42901529046756082</v>
      </c>
      <c r="J11" s="15"/>
    </row>
    <row r="12" spans="1:12" x14ac:dyDescent="0.3">
      <c r="A12" s="8">
        <v>11</v>
      </c>
      <c r="B12" s="4" t="s">
        <v>10</v>
      </c>
      <c r="C12" s="9">
        <v>54572.264187866931</v>
      </c>
      <c r="D12" s="12">
        <v>535</v>
      </c>
      <c r="E12" s="11">
        <v>99.019648519331653</v>
      </c>
      <c r="F12" s="5">
        <f t="shared" si="0"/>
        <v>0.98035148066834665</v>
      </c>
      <c r="J12" s="15"/>
    </row>
    <row r="13" spans="1:12" ht="13.95" x14ac:dyDescent="0.3">
      <c r="A13" s="8">
        <v>12</v>
      </c>
      <c r="B13" s="4" t="s">
        <v>11</v>
      </c>
      <c r="C13" s="9">
        <v>47966.410958904111</v>
      </c>
      <c r="D13" s="12">
        <v>168</v>
      </c>
      <c r="E13" s="11">
        <v>99.64975490840051</v>
      </c>
      <c r="F13" s="5">
        <f t="shared" si="0"/>
        <v>0.35024509159948991</v>
      </c>
      <c r="J13" s="15"/>
    </row>
    <row r="14" spans="1:12" x14ac:dyDescent="0.3">
      <c r="A14" s="8">
        <v>13</v>
      </c>
      <c r="B14" s="4" t="s">
        <v>12</v>
      </c>
      <c r="C14" s="9">
        <v>45119.520547945198</v>
      </c>
      <c r="D14" s="4">
        <v>2099</v>
      </c>
      <c r="E14" s="5">
        <v>95.347911559101021</v>
      </c>
      <c r="F14" s="5">
        <f t="shared" si="0"/>
        <v>4.6520884408989787</v>
      </c>
      <c r="H14" s="14">
        <f t="shared" si="1"/>
        <v>99</v>
      </c>
      <c r="J14" s="15">
        <f t="shared" ref="J14:J66" si="2">F14-2</f>
        <v>2.6520884408989787</v>
      </c>
      <c r="K14" s="1">
        <f t="shared" ref="K14:K66" si="3">C14/100</f>
        <v>451.195205479452</v>
      </c>
      <c r="L14" s="14">
        <f>J14*K14</f>
        <v>1196.6095890410941</v>
      </c>
    </row>
    <row r="15" spans="1:12" x14ac:dyDescent="0.3">
      <c r="A15" s="8">
        <v>14</v>
      </c>
      <c r="B15" s="4" t="s">
        <v>64</v>
      </c>
      <c r="C15" s="9">
        <v>42936.369863013701</v>
      </c>
      <c r="D15" s="12">
        <v>63</v>
      </c>
      <c r="E15" s="11">
        <v>99.8532712471944</v>
      </c>
      <c r="F15" s="5">
        <f t="shared" si="0"/>
        <v>0.14672875280560049</v>
      </c>
      <c r="J15" s="15"/>
      <c r="L15" s="14">
        <f t="shared" ref="L15:L66" si="4">J15*K15</f>
        <v>0</v>
      </c>
    </row>
    <row r="16" spans="1:12" ht="13.95" x14ac:dyDescent="0.3">
      <c r="A16" s="8">
        <v>15</v>
      </c>
      <c r="B16" s="4" t="s">
        <v>13</v>
      </c>
      <c r="C16" s="9">
        <v>34739.424657534248</v>
      </c>
      <c r="D16" s="12">
        <v>990</v>
      </c>
      <c r="E16" s="5">
        <v>97.150211870923172</v>
      </c>
      <c r="F16" s="5">
        <f t="shared" si="0"/>
        <v>2.8497881290768277</v>
      </c>
      <c r="J16" s="15">
        <f t="shared" si="2"/>
        <v>0.84978812907682766</v>
      </c>
      <c r="K16" s="1">
        <f t="shared" si="3"/>
        <v>347.39424657534249</v>
      </c>
      <c r="L16" s="14">
        <f t="shared" si="4"/>
        <v>295.21150684931445</v>
      </c>
    </row>
    <row r="17" spans="1:12" ht="13.95" x14ac:dyDescent="0.3">
      <c r="A17" s="8">
        <v>16</v>
      </c>
      <c r="B17" s="4" t="s">
        <v>14</v>
      </c>
      <c r="C17" s="9">
        <v>28871.682974559688</v>
      </c>
      <c r="D17" s="12">
        <v>504</v>
      </c>
      <c r="E17" s="11">
        <v>98.254344921824966</v>
      </c>
      <c r="F17" s="5">
        <f t="shared" si="0"/>
        <v>1.7456550781750337</v>
      </c>
      <c r="J17" s="15"/>
      <c r="L17" s="14">
        <f t="shared" si="4"/>
        <v>0</v>
      </c>
    </row>
    <row r="18" spans="1:12" x14ac:dyDescent="0.3">
      <c r="A18" s="8">
        <v>17</v>
      </c>
      <c r="B18" s="4" t="s">
        <v>15</v>
      </c>
      <c r="C18" s="9">
        <v>28970.481409001954</v>
      </c>
      <c r="D18" s="12">
        <v>690</v>
      </c>
      <c r="E18" s="5">
        <v>97.618265329254783</v>
      </c>
      <c r="F18" s="5">
        <f t="shared" si="0"/>
        <v>2.3817346707452174</v>
      </c>
      <c r="J18" s="15">
        <f t="shared" si="2"/>
        <v>0.38173467074521739</v>
      </c>
      <c r="K18" s="1">
        <f t="shared" si="3"/>
        <v>289.70481409001951</v>
      </c>
      <c r="L18" s="14">
        <f t="shared" si="4"/>
        <v>110.59037181995801</v>
      </c>
    </row>
    <row r="19" spans="1:12" x14ac:dyDescent="0.3">
      <c r="A19" s="8">
        <v>18</v>
      </c>
      <c r="B19" s="4" t="s">
        <v>16</v>
      </c>
      <c r="C19" s="9">
        <v>23573.51076320939</v>
      </c>
      <c r="D19" s="12">
        <v>466</v>
      </c>
      <c r="E19" s="11">
        <v>98.023204924031603</v>
      </c>
      <c r="F19" s="5">
        <f t="shared" si="0"/>
        <v>1.976795075968397</v>
      </c>
      <c r="J19" s="15"/>
      <c r="L19" s="14">
        <f t="shared" si="4"/>
        <v>0</v>
      </c>
    </row>
    <row r="20" spans="1:12" x14ac:dyDescent="0.3">
      <c r="A20" s="8">
        <v>19</v>
      </c>
      <c r="B20" s="4" t="s">
        <v>17</v>
      </c>
      <c r="C20" s="9">
        <v>23183.117416829744</v>
      </c>
      <c r="D20" s="12">
        <v>263</v>
      </c>
      <c r="E20" s="11">
        <v>98.865553776606973</v>
      </c>
      <c r="F20" s="5">
        <f t="shared" si="0"/>
        <v>1.1344462233930273</v>
      </c>
      <c r="J20" s="15"/>
      <c r="L20" s="14">
        <f t="shared" si="4"/>
        <v>0</v>
      </c>
    </row>
    <row r="21" spans="1:12" x14ac:dyDescent="0.3">
      <c r="A21" s="8">
        <v>20</v>
      </c>
      <c r="B21" s="4" t="s">
        <v>18</v>
      </c>
      <c r="C21" s="9">
        <v>23715.262230919765</v>
      </c>
      <c r="D21" s="12">
        <v>1349</v>
      </c>
      <c r="E21" s="5">
        <v>94.311680019117887</v>
      </c>
      <c r="F21" s="5">
        <f t="shared" si="0"/>
        <v>5.6883199808821132</v>
      </c>
      <c r="J21" s="15">
        <f t="shared" si="2"/>
        <v>3.6883199808821132</v>
      </c>
      <c r="K21" s="1">
        <f t="shared" si="3"/>
        <v>237.15262230919765</v>
      </c>
      <c r="L21" s="14">
        <f t="shared" si="4"/>
        <v>874.69475538160293</v>
      </c>
    </row>
    <row r="22" spans="1:12" ht="13.95" x14ac:dyDescent="0.3">
      <c r="A22" s="8">
        <v>21</v>
      </c>
      <c r="B22" s="4" t="s">
        <v>19</v>
      </c>
      <c r="C22" s="9">
        <v>19498.829745596871</v>
      </c>
      <c r="D22" s="12">
        <v>0</v>
      </c>
      <c r="E22" s="11">
        <v>100</v>
      </c>
      <c r="F22" s="5">
        <f t="shared" si="0"/>
        <v>0</v>
      </c>
      <c r="J22" s="15"/>
      <c r="L22" s="14">
        <f t="shared" si="4"/>
        <v>0</v>
      </c>
    </row>
    <row r="23" spans="1:12" ht="13.95" x14ac:dyDescent="0.3">
      <c r="A23" s="8">
        <v>22</v>
      </c>
      <c r="B23" s="4" t="s">
        <v>20</v>
      </c>
      <c r="C23" s="9">
        <v>19460.876712328769</v>
      </c>
      <c r="D23" s="12">
        <v>56</v>
      </c>
      <c r="E23" s="11">
        <v>99.712243179853644</v>
      </c>
      <c r="F23" s="5">
        <f t="shared" si="0"/>
        <v>0.28775682014635606</v>
      </c>
      <c r="J23" s="15"/>
      <c r="L23" s="14">
        <f t="shared" si="4"/>
        <v>0</v>
      </c>
    </row>
    <row r="24" spans="1:12" ht="13.95" x14ac:dyDescent="0.3">
      <c r="A24" s="8">
        <v>23</v>
      </c>
      <c r="B24" s="4" t="s">
        <v>21</v>
      </c>
      <c r="C24" s="9">
        <v>19718.58121330724</v>
      </c>
      <c r="D24" s="12">
        <v>675</v>
      </c>
      <c r="E24" s="5">
        <v>96.576832822310408</v>
      </c>
      <c r="F24" s="5">
        <f t="shared" si="0"/>
        <v>3.4231671776895922</v>
      </c>
      <c r="J24" s="15">
        <f t="shared" si="2"/>
        <v>1.4231671776895922</v>
      </c>
      <c r="K24" s="1">
        <f t="shared" si="3"/>
        <v>197.1858121330724</v>
      </c>
      <c r="L24" s="14">
        <f t="shared" si="4"/>
        <v>280.6283757338548</v>
      </c>
    </row>
    <row r="25" spans="1:12" x14ac:dyDescent="0.3">
      <c r="A25" s="8">
        <v>24</v>
      </c>
      <c r="B25" s="4" t="s">
        <v>22</v>
      </c>
      <c r="C25" s="9">
        <v>15886.22700587084</v>
      </c>
      <c r="D25" s="12">
        <v>216</v>
      </c>
      <c r="E25" s="11">
        <v>98.640331653827076</v>
      </c>
      <c r="F25" s="5">
        <f t="shared" si="0"/>
        <v>1.3596683461729242</v>
      </c>
      <c r="J25" s="15"/>
      <c r="L25" s="14">
        <f t="shared" si="4"/>
        <v>0</v>
      </c>
    </row>
    <row r="26" spans="1:12" x14ac:dyDescent="0.3">
      <c r="A26" s="8">
        <v>25</v>
      </c>
      <c r="B26" s="4" t="s">
        <v>23</v>
      </c>
      <c r="C26" s="9">
        <v>15633.590998043053</v>
      </c>
      <c r="D26" s="12">
        <v>373</v>
      </c>
      <c r="E26" s="5">
        <v>97.614111818284798</v>
      </c>
      <c r="F26" s="5">
        <f t="shared" si="0"/>
        <v>2.3858881817152024</v>
      </c>
      <c r="J26" s="15">
        <f t="shared" si="2"/>
        <v>0.38588818171520245</v>
      </c>
      <c r="K26" s="1">
        <f t="shared" si="3"/>
        <v>156.33590998043053</v>
      </c>
      <c r="L26" s="14">
        <f t="shared" si="4"/>
        <v>60.328180039139909</v>
      </c>
    </row>
    <row r="27" spans="1:12" x14ac:dyDescent="0.3">
      <c r="A27" s="8">
        <v>26</v>
      </c>
      <c r="B27" s="4" t="s">
        <v>24</v>
      </c>
      <c r="C27" s="9">
        <v>16329.906066536205</v>
      </c>
      <c r="D27" s="12">
        <v>1148</v>
      </c>
      <c r="E27" s="5">
        <v>92.969953438051178</v>
      </c>
      <c r="F27" s="5">
        <f t="shared" si="0"/>
        <v>7.0300465619488222</v>
      </c>
      <c r="J27" s="15">
        <f t="shared" si="2"/>
        <v>5.0300465619488222</v>
      </c>
      <c r="K27" s="1">
        <f t="shared" si="3"/>
        <v>163.29906066536205</v>
      </c>
      <c r="L27" s="14">
        <f t="shared" si="4"/>
        <v>821.40187866927647</v>
      </c>
    </row>
    <row r="28" spans="1:12" x14ac:dyDescent="0.3">
      <c r="A28" s="8">
        <v>27</v>
      </c>
      <c r="B28" s="4" t="s">
        <v>25</v>
      </c>
      <c r="C28" s="9">
        <v>16535.624266144812</v>
      </c>
      <c r="D28" s="12">
        <v>1900</v>
      </c>
      <c r="E28" s="5">
        <v>88.509656669630104</v>
      </c>
      <c r="F28" s="5">
        <f t="shared" si="0"/>
        <v>11.490343330369896</v>
      </c>
      <c r="J28" s="15">
        <f t="shared" si="2"/>
        <v>9.4903433303698961</v>
      </c>
      <c r="K28" s="1">
        <f t="shared" si="3"/>
        <v>165.35624266144814</v>
      </c>
      <c r="L28" s="14">
        <f t="shared" si="4"/>
        <v>1569.2875146771005</v>
      </c>
    </row>
    <row r="29" spans="1:12" x14ac:dyDescent="0.3">
      <c r="A29" s="8">
        <v>28</v>
      </c>
      <c r="B29" s="4" t="s">
        <v>26</v>
      </c>
      <c r="C29" s="9">
        <v>13901.363992172212</v>
      </c>
      <c r="D29" s="12">
        <v>323</v>
      </c>
      <c r="E29" s="5">
        <v>97.67648699665817</v>
      </c>
      <c r="F29" s="5">
        <f t="shared" si="0"/>
        <v>2.3235130033418301</v>
      </c>
      <c r="J29" s="15">
        <f t="shared" si="2"/>
        <v>0.32351300334183009</v>
      </c>
      <c r="K29" s="1">
        <f t="shared" si="3"/>
        <v>139.0136399217221</v>
      </c>
      <c r="L29" s="14">
        <f t="shared" si="4"/>
        <v>44.972720156556043</v>
      </c>
    </row>
    <row r="30" spans="1:12" x14ac:dyDescent="0.3">
      <c r="A30" s="8">
        <v>29</v>
      </c>
      <c r="B30" s="4" t="s">
        <v>27</v>
      </c>
      <c r="C30" s="9">
        <v>12356.015655577299</v>
      </c>
      <c r="D30" s="12">
        <v>324</v>
      </c>
      <c r="E30" s="5">
        <v>97.377795488194025</v>
      </c>
      <c r="F30" s="5">
        <f t="shared" si="0"/>
        <v>2.6222045118059754</v>
      </c>
      <c r="J30" s="15">
        <f t="shared" si="2"/>
        <v>0.62220451180597536</v>
      </c>
      <c r="K30" s="1">
        <f t="shared" si="3"/>
        <v>123.56015655577299</v>
      </c>
      <c r="L30" s="14">
        <f t="shared" si="4"/>
        <v>76.879686888454614</v>
      </c>
    </row>
    <row r="31" spans="1:12" x14ac:dyDescent="0.3">
      <c r="A31" s="8">
        <v>30</v>
      </c>
      <c r="B31" s="4" t="s">
        <v>28</v>
      </c>
      <c r="C31" s="9">
        <v>9264.1741682974553</v>
      </c>
      <c r="D31" s="12">
        <v>37</v>
      </c>
      <c r="E31" s="11">
        <v>99.600611999215033</v>
      </c>
      <c r="F31" s="5">
        <f t="shared" si="0"/>
        <v>0.39938800078496683</v>
      </c>
      <c r="J31" s="15"/>
      <c r="L31" s="14">
        <f t="shared" si="4"/>
        <v>0</v>
      </c>
    </row>
    <row r="32" spans="1:12" x14ac:dyDescent="0.3">
      <c r="A32" s="8">
        <v>31</v>
      </c>
      <c r="B32" s="4" t="s">
        <v>29</v>
      </c>
      <c r="C32" s="9">
        <v>10487.017612524462</v>
      </c>
      <c r="D32" s="12">
        <v>1434</v>
      </c>
      <c r="E32" s="5">
        <v>86.325950303664982</v>
      </c>
      <c r="F32" s="5">
        <f t="shared" si="0"/>
        <v>13.674049696335018</v>
      </c>
      <c r="J32" s="15">
        <f t="shared" si="2"/>
        <v>11.674049696335018</v>
      </c>
      <c r="K32" s="1">
        <f t="shared" si="3"/>
        <v>104.87017612524461</v>
      </c>
      <c r="L32" s="14">
        <f t="shared" si="4"/>
        <v>1224.2596477495117</v>
      </c>
    </row>
    <row r="33" spans="1:12" x14ac:dyDescent="0.3">
      <c r="A33" s="8">
        <v>32</v>
      </c>
      <c r="B33" s="4" t="s">
        <v>30</v>
      </c>
      <c r="C33" s="9">
        <v>9525.8767123287671</v>
      </c>
      <c r="D33" s="12">
        <v>593</v>
      </c>
      <c r="E33" s="5">
        <v>93.774851198393989</v>
      </c>
      <c r="F33" s="5">
        <f t="shared" si="0"/>
        <v>6.2251488016060108</v>
      </c>
      <c r="J33" s="15">
        <f t="shared" si="2"/>
        <v>4.2251488016060108</v>
      </c>
      <c r="K33" s="1">
        <f t="shared" si="3"/>
        <v>95.258767123287669</v>
      </c>
      <c r="L33" s="14">
        <f t="shared" si="4"/>
        <v>402.48246575342495</v>
      </c>
    </row>
    <row r="34" spans="1:12" x14ac:dyDescent="0.3">
      <c r="A34" s="8">
        <v>33</v>
      </c>
      <c r="B34" s="4" t="s">
        <v>31</v>
      </c>
      <c r="C34" s="9">
        <v>9112.4148727984357</v>
      </c>
      <c r="D34" s="12">
        <v>704</v>
      </c>
      <c r="E34" s="5">
        <v>92.27427625028885</v>
      </c>
      <c r="F34" s="5">
        <f t="shared" ref="F34:F65" si="5">100-E34</f>
        <v>7.7257237497111504</v>
      </c>
      <c r="J34" s="15">
        <f t="shared" si="2"/>
        <v>5.7257237497111504</v>
      </c>
      <c r="K34" s="1">
        <f t="shared" si="3"/>
        <v>91.124148727984362</v>
      </c>
      <c r="L34" s="14">
        <f t="shared" si="4"/>
        <v>521.75170254403122</v>
      </c>
    </row>
    <row r="35" spans="1:12" x14ac:dyDescent="0.3">
      <c r="A35" s="8">
        <v>34</v>
      </c>
      <c r="B35" s="4" t="s">
        <v>32</v>
      </c>
      <c r="C35" s="9">
        <v>9032.450097847357</v>
      </c>
      <c r="D35" s="12">
        <v>672</v>
      </c>
      <c r="E35" s="5">
        <v>92.560158177235294</v>
      </c>
      <c r="F35" s="5">
        <f t="shared" si="5"/>
        <v>7.4398418227647056</v>
      </c>
      <c r="J35" s="15">
        <f t="shared" si="2"/>
        <v>5.4398418227647056</v>
      </c>
      <c r="K35" s="1">
        <f t="shared" si="3"/>
        <v>90.324500978473566</v>
      </c>
      <c r="L35" s="14">
        <f t="shared" si="4"/>
        <v>491.35099804305207</v>
      </c>
    </row>
    <row r="36" spans="1:12" x14ac:dyDescent="0.3">
      <c r="A36" s="8">
        <v>35</v>
      </c>
      <c r="B36" s="4" t="s">
        <v>33</v>
      </c>
      <c r="C36" s="9">
        <v>8790.534246575342</v>
      </c>
      <c r="D36" s="12">
        <v>437</v>
      </c>
      <c r="E36" s="5">
        <v>95.028743558217201</v>
      </c>
      <c r="F36" s="5">
        <f t="shared" si="5"/>
        <v>4.9712564417827991</v>
      </c>
      <c r="J36" s="15">
        <f t="shared" si="2"/>
        <v>2.9712564417827991</v>
      </c>
      <c r="K36" s="1">
        <f t="shared" si="3"/>
        <v>87.905342465753421</v>
      </c>
      <c r="L36" s="14">
        <f t="shared" si="4"/>
        <v>261.18931506849287</v>
      </c>
    </row>
    <row r="37" spans="1:12" x14ac:dyDescent="0.3">
      <c r="A37" s="8">
        <v>36</v>
      </c>
      <c r="B37" s="4" t="s">
        <v>34</v>
      </c>
      <c r="C37" s="9">
        <v>8300.2250489236794</v>
      </c>
      <c r="D37" s="12">
        <v>261</v>
      </c>
      <c r="E37" s="5">
        <v>96.855506947563484</v>
      </c>
      <c r="F37" s="5">
        <f t="shared" si="5"/>
        <v>3.1444930524365162</v>
      </c>
      <c r="J37" s="15">
        <f t="shared" si="2"/>
        <v>1.1444930524365162</v>
      </c>
      <c r="K37" s="1">
        <f t="shared" si="3"/>
        <v>83.0022504892368</v>
      </c>
      <c r="L37" s="14">
        <f t="shared" si="4"/>
        <v>94.995499021526953</v>
      </c>
    </row>
    <row r="38" spans="1:12" x14ac:dyDescent="0.3">
      <c r="A38" s="8">
        <v>37</v>
      </c>
      <c r="B38" s="4" t="s">
        <v>35</v>
      </c>
      <c r="C38" s="9">
        <v>7889.5303326810181</v>
      </c>
      <c r="D38" s="12">
        <v>8</v>
      </c>
      <c r="E38" s="11">
        <v>99.898599794123854</v>
      </c>
      <c r="F38" s="5">
        <f t="shared" si="5"/>
        <v>0.10140020587614629</v>
      </c>
      <c r="J38" s="15"/>
      <c r="L38" s="14">
        <f t="shared" si="4"/>
        <v>0</v>
      </c>
    </row>
    <row r="39" spans="1:12" x14ac:dyDescent="0.3">
      <c r="A39" s="8">
        <v>38</v>
      </c>
      <c r="B39" s="4" t="s">
        <v>36</v>
      </c>
      <c r="C39" s="9">
        <v>8435.9569471624272</v>
      </c>
      <c r="D39" s="12">
        <v>678</v>
      </c>
      <c r="E39" s="5">
        <v>91.962974630541979</v>
      </c>
      <c r="F39" s="5">
        <f t="shared" si="5"/>
        <v>8.0370253694580214</v>
      </c>
      <c r="J39" s="15">
        <f t="shared" si="2"/>
        <v>6.0370253694580214</v>
      </c>
      <c r="K39" s="1">
        <f t="shared" si="3"/>
        <v>84.359569471624269</v>
      </c>
      <c r="L39" s="14">
        <f t="shared" si="4"/>
        <v>509.28086105675214</v>
      </c>
    </row>
    <row r="40" spans="1:12" x14ac:dyDescent="0.3">
      <c r="A40" s="8">
        <v>39</v>
      </c>
      <c r="B40" s="4" t="s">
        <v>37</v>
      </c>
      <c r="C40" s="9">
        <v>8705.1193737769081</v>
      </c>
      <c r="D40" s="12">
        <v>1056</v>
      </c>
      <c r="E40" s="5">
        <v>87.869207133665867</v>
      </c>
      <c r="F40" s="5">
        <f t="shared" si="5"/>
        <v>12.130792866334133</v>
      </c>
      <c r="J40" s="15">
        <f t="shared" si="2"/>
        <v>10.130792866334133</v>
      </c>
      <c r="K40" s="1">
        <f t="shared" si="3"/>
        <v>87.051193737769083</v>
      </c>
      <c r="L40" s="14">
        <f t="shared" si="4"/>
        <v>881.89761252446158</v>
      </c>
    </row>
    <row r="41" spans="1:12" x14ac:dyDescent="0.3">
      <c r="A41" s="8">
        <v>40</v>
      </c>
      <c r="B41" s="4" t="s">
        <v>38</v>
      </c>
      <c r="C41" s="9">
        <v>7587.0332681017608</v>
      </c>
      <c r="D41" s="12">
        <v>250</v>
      </c>
      <c r="E41" s="5">
        <v>96.704904391930398</v>
      </c>
      <c r="F41" s="5">
        <f t="shared" si="5"/>
        <v>3.2950956080696017</v>
      </c>
      <c r="J41" s="15">
        <f t="shared" si="2"/>
        <v>1.2950956080696017</v>
      </c>
      <c r="K41" s="1">
        <f t="shared" si="3"/>
        <v>75.870332681017601</v>
      </c>
      <c r="L41" s="14">
        <f t="shared" si="4"/>
        <v>98.259334637965466</v>
      </c>
    </row>
    <row r="42" spans="1:12" x14ac:dyDescent="0.3">
      <c r="A42" s="8">
        <v>41</v>
      </c>
      <c r="B42" s="4" t="s">
        <v>39</v>
      </c>
      <c r="C42" s="9">
        <v>7439.1722113502938</v>
      </c>
      <c r="D42" s="12">
        <v>527</v>
      </c>
      <c r="E42" s="5">
        <v>92.91587847373755</v>
      </c>
      <c r="F42" s="5">
        <f t="shared" si="5"/>
        <v>7.0841215262624502</v>
      </c>
      <c r="J42" s="15">
        <f t="shared" si="2"/>
        <v>5.0841215262624502</v>
      </c>
      <c r="K42" s="1">
        <f t="shared" si="3"/>
        <v>74.391722113502937</v>
      </c>
      <c r="L42" s="14">
        <f t="shared" si="4"/>
        <v>378.21655577299464</v>
      </c>
    </row>
    <row r="43" spans="1:12" x14ac:dyDescent="0.3">
      <c r="A43" s="8">
        <v>42</v>
      </c>
      <c r="B43" s="4" t="s">
        <v>40</v>
      </c>
      <c r="C43" s="9">
        <v>7295.1428571428569</v>
      </c>
      <c r="D43" s="12">
        <v>646</v>
      </c>
      <c r="E43" s="5">
        <v>91.144793012963618</v>
      </c>
      <c r="F43" s="5">
        <f t="shared" si="5"/>
        <v>8.8552069870363823</v>
      </c>
      <c r="J43" s="15">
        <f t="shared" si="2"/>
        <v>6.8552069870363823</v>
      </c>
      <c r="K43" s="1">
        <f t="shared" si="3"/>
        <v>72.951428571428565</v>
      </c>
      <c r="L43" s="14">
        <f t="shared" si="4"/>
        <v>500.09714285714267</v>
      </c>
    </row>
    <row r="44" spans="1:12" x14ac:dyDescent="0.3">
      <c r="A44" s="8">
        <v>43</v>
      </c>
      <c r="B44" s="4" t="s">
        <v>41</v>
      </c>
      <c r="C44" s="9">
        <v>6297.7045009784733</v>
      </c>
      <c r="D44" s="12">
        <v>295</v>
      </c>
      <c r="E44" s="5">
        <v>95.315753542355552</v>
      </c>
      <c r="F44" s="5">
        <f t="shared" si="5"/>
        <v>4.6842464576444485</v>
      </c>
      <c r="J44" s="15">
        <f t="shared" si="2"/>
        <v>2.6842464576444485</v>
      </c>
      <c r="K44" s="1">
        <f t="shared" si="3"/>
        <v>62.977045009784732</v>
      </c>
      <c r="L44" s="14">
        <f t="shared" si="4"/>
        <v>169.04590998042966</v>
      </c>
    </row>
    <row r="45" spans="1:12" x14ac:dyDescent="0.3">
      <c r="A45" s="8">
        <v>44</v>
      </c>
      <c r="B45" s="4" t="s">
        <v>42</v>
      </c>
      <c r="C45" s="9">
        <v>5974.4266144814083</v>
      </c>
      <c r="D45" s="12">
        <v>0</v>
      </c>
      <c r="E45" s="11">
        <v>100</v>
      </c>
      <c r="F45" s="5">
        <f t="shared" si="5"/>
        <v>0</v>
      </c>
      <c r="J45" s="15"/>
      <c r="L45" s="14">
        <f t="shared" si="4"/>
        <v>0</v>
      </c>
    </row>
    <row r="46" spans="1:12" x14ac:dyDescent="0.3">
      <c r="A46" s="8">
        <v>45</v>
      </c>
      <c r="B46" s="4" t="s">
        <v>43</v>
      </c>
      <c r="C46" s="9">
        <v>6447.3444227005866</v>
      </c>
      <c r="D46" s="12">
        <v>1079</v>
      </c>
      <c r="E46" s="5">
        <v>83.264427502881233</v>
      </c>
      <c r="F46" s="5">
        <f t="shared" si="5"/>
        <v>16.735572497118767</v>
      </c>
      <c r="J46" s="15">
        <f t="shared" si="2"/>
        <v>14.735572497118767</v>
      </c>
      <c r="K46" s="1">
        <f t="shared" si="3"/>
        <v>64.473444227005871</v>
      </c>
      <c r="L46" s="14">
        <f t="shared" si="4"/>
        <v>950.05311154598849</v>
      </c>
    </row>
    <row r="47" spans="1:12" x14ac:dyDescent="0.3">
      <c r="A47" s="8">
        <v>46</v>
      </c>
      <c r="B47" s="4" t="s">
        <v>44</v>
      </c>
      <c r="C47" s="9">
        <v>6135.990215264188</v>
      </c>
      <c r="D47" s="12">
        <v>965</v>
      </c>
      <c r="E47" s="5">
        <v>84.273117033345017</v>
      </c>
      <c r="F47" s="5">
        <f t="shared" si="5"/>
        <v>15.726882966654983</v>
      </c>
      <c r="J47" s="15">
        <f t="shared" si="2"/>
        <v>13.726882966654983</v>
      </c>
      <c r="K47" s="1">
        <f t="shared" si="3"/>
        <v>61.35990215264188</v>
      </c>
      <c r="L47" s="14">
        <f t="shared" si="4"/>
        <v>842.28019569471621</v>
      </c>
    </row>
    <row r="48" spans="1:12" x14ac:dyDescent="0.3">
      <c r="A48" s="8">
        <v>47</v>
      </c>
      <c r="B48" s="4" t="s">
        <v>45</v>
      </c>
      <c r="C48" s="9">
        <v>4850.9569471624263</v>
      </c>
      <c r="D48" s="12">
        <v>15</v>
      </c>
      <c r="E48" s="11">
        <v>99.690782660753683</v>
      </c>
      <c r="F48" s="5">
        <f t="shared" si="5"/>
        <v>0.30921733924631667</v>
      </c>
      <c r="J48" s="15"/>
      <c r="L48" s="14">
        <f t="shared" si="4"/>
        <v>0</v>
      </c>
    </row>
    <row r="49" spans="1:12" x14ac:dyDescent="0.3">
      <c r="A49" s="8">
        <v>48</v>
      </c>
      <c r="B49" s="4" t="s">
        <v>46</v>
      </c>
      <c r="C49" s="9">
        <v>4641.1545988258313</v>
      </c>
      <c r="D49" s="12">
        <v>240</v>
      </c>
      <c r="E49" s="5">
        <v>94.828872969223696</v>
      </c>
      <c r="F49" s="5">
        <f t="shared" si="5"/>
        <v>5.1711270307763044</v>
      </c>
      <c r="J49" s="15">
        <f t="shared" si="2"/>
        <v>3.1711270307763044</v>
      </c>
      <c r="K49" s="1">
        <f t="shared" si="3"/>
        <v>46.411545988258311</v>
      </c>
      <c r="L49" s="14">
        <f t="shared" si="4"/>
        <v>147.17690802348349</v>
      </c>
    </row>
    <row r="50" spans="1:12" x14ac:dyDescent="0.3">
      <c r="A50" s="8">
        <v>49</v>
      </c>
      <c r="B50" s="4" t="s">
        <v>47</v>
      </c>
      <c r="C50" s="9">
        <v>4868.4422700587083</v>
      </c>
      <c r="D50" s="12">
        <v>622</v>
      </c>
      <c r="E50" s="5">
        <v>87.223839464517269</v>
      </c>
      <c r="F50" s="5">
        <f t="shared" si="5"/>
        <v>12.776160535482731</v>
      </c>
      <c r="J50" s="15">
        <f t="shared" si="2"/>
        <v>10.776160535482731</v>
      </c>
      <c r="K50" s="1">
        <f t="shared" si="3"/>
        <v>48.684422700587085</v>
      </c>
      <c r="L50" s="14">
        <f t="shared" si="4"/>
        <v>524.63115459882613</v>
      </c>
    </row>
    <row r="51" spans="1:12" x14ac:dyDescent="0.3">
      <c r="A51" s="8">
        <v>50</v>
      </c>
      <c r="B51" s="4" t="s">
        <v>48</v>
      </c>
      <c r="C51" s="9">
        <v>4434.8082191780832</v>
      </c>
      <c r="D51" s="12">
        <v>459</v>
      </c>
      <c r="E51" s="5">
        <v>89.65005977000132</v>
      </c>
      <c r="F51" s="5">
        <f t="shared" si="5"/>
        <v>10.34994022999868</v>
      </c>
      <c r="J51" s="15">
        <f t="shared" si="2"/>
        <v>8.3499402299986798</v>
      </c>
      <c r="K51" s="1">
        <f t="shared" si="3"/>
        <v>44.348082191780833</v>
      </c>
      <c r="L51" s="14">
        <f t="shared" si="4"/>
        <v>370.30383561643879</v>
      </c>
    </row>
    <row r="52" spans="1:12" x14ac:dyDescent="0.3">
      <c r="A52" s="8">
        <v>51</v>
      </c>
      <c r="B52" s="4" t="s">
        <v>49</v>
      </c>
      <c r="C52" s="9">
        <v>4109.3659491193739</v>
      </c>
      <c r="D52" s="12">
        <v>286</v>
      </c>
      <c r="E52" s="5">
        <v>93.040288853775863</v>
      </c>
      <c r="F52" s="5">
        <f t="shared" si="5"/>
        <v>6.9597111462241372</v>
      </c>
      <c r="J52" s="15">
        <f t="shared" si="2"/>
        <v>4.9597111462241372</v>
      </c>
      <c r="K52" s="1">
        <f t="shared" si="3"/>
        <v>41.093659491193741</v>
      </c>
      <c r="L52" s="14">
        <f t="shared" si="4"/>
        <v>203.8126810176129</v>
      </c>
    </row>
    <row r="53" spans="1:12" x14ac:dyDescent="0.3">
      <c r="A53" s="8">
        <v>52</v>
      </c>
      <c r="B53" s="4" t="s">
        <v>50</v>
      </c>
      <c r="C53" s="9">
        <v>4508.970645792564</v>
      </c>
      <c r="D53" s="12">
        <v>804</v>
      </c>
      <c r="E53" s="5">
        <v>82.168879259610321</v>
      </c>
      <c r="F53" s="5">
        <f t="shared" si="5"/>
        <v>17.831120740389679</v>
      </c>
      <c r="J53" s="15">
        <f t="shared" si="2"/>
        <v>15.831120740389679</v>
      </c>
      <c r="K53" s="1">
        <f t="shared" si="3"/>
        <v>45.089706457925644</v>
      </c>
      <c r="L53" s="14">
        <f t="shared" si="4"/>
        <v>713.82058708414911</v>
      </c>
    </row>
    <row r="54" spans="1:12" x14ac:dyDescent="0.3">
      <c r="A54" s="8">
        <v>53</v>
      </c>
      <c r="B54" s="4" t="s">
        <v>51</v>
      </c>
      <c r="C54" s="9">
        <v>4453.0528375733866</v>
      </c>
      <c r="D54" s="12">
        <v>872</v>
      </c>
      <c r="E54" s="5">
        <v>80.41792828860342</v>
      </c>
      <c r="F54" s="5">
        <f t="shared" si="5"/>
        <v>19.58207171139658</v>
      </c>
      <c r="J54" s="15">
        <f t="shared" si="2"/>
        <v>17.58207171139658</v>
      </c>
      <c r="K54" s="1">
        <f t="shared" si="3"/>
        <v>44.530528375733866</v>
      </c>
      <c r="L54" s="14">
        <f t="shared" si="4"/>
        <v>782.93894324853306</v>
      </c>
    </row>
    <row r="55" spans="1:12" x14ac:dyDescent="0.3">
      <c r="A55" s="8">
        <v>54</v>
      </c>
      <c r="B55" s="4" t="s">
        <v>52</v>
      </c>
      <c r="C55" s="9">
        <v>4122.2602739726026</v>
      </c>
      <c r="D55" s="12">
        <v>609</v>
      </c>
      <c r="E55" s="5">
        <v>85.226551466312202</v>
      </c>
      <c r="F55" s="5">
        <f t="shared" si="5"/>
        <v>14.773448533687798</v>
      </c>
      <c r="J55" s="15">
        <f t="shared" si="2"/>
        <v>12.773448533687798</v>
      </c>
      <c r="K55" s="1">
        <f t="shared" si="3"/>
        <v>41.222602739726028</v>
      </c>
      <c r="L55" s="14">
        <f t="shared" si="4"/>
        <v>526.55479452054806</v>
      </c>
    </row>
    <row r="56" spans="1:12" x14ac:dyDescent="0.3">
      <c r="A56" s="8">
        <v>55</v>
      </c>
      <c r="B56" s="4" t="s">
        <v>53</v>
      </c>
      <c r="C56" s="9">
        <v>3646.7181996086106</v>
      </c>
      <c r="D56" s="12">
        <v>173</v>
      </c>
      <c r="E56" s="5">
        <v>95.256008538894847</v>
      </c>
      <c r="F56" s="5">
        <f t="shared" si="5"/>
        <v>4.7439914611051535</v>
      </c>
      <c r="J56" s="15">
        <f t="shared" si="2"/>
        <v>2.7439914611051535</v>
      </c>
      <c r="K56" s="1">
        <f t="shared" si="3"/>
        <v>36.467181996086104</v>
      </c>
      <c r="L56" s="14">
        <f t="shared" si="4"/>
        <v>100.06563600782786</v>
      </c>
    </row>
    <row r="57" spans="1:12" x14ac:dyDescent="0.3">
      <c r="A57" s="8">
        <v>56</v>
      </c>
      <c r="B57" s="4" t="s">
        <v>54</v>
      </c>
      <c r="C57" s="9">
        <v>3740.6751467710374</v>
      </c>
      <c r="D57" s="12">
        <v>321</v>
      </c>
      <c r="E57" s="5">
        <v>91.418661407230502</v>
      </c>
      <c r="F57" s="5">
        <f t="shared" si="5"/>
        <v>8.5813385927694981</v>
      </c>
      <c r="J57" s="15">
        <f t="shared" si="2"/>
        <v>6.5813385927694981</v>
      </c>
      <c r="K57" s="1">
        <f t="shared" si="3"/>
        <v>37.406751467710372</v>
      </c>
      <c r="L57" s="14">
        <f t="shared" si="4"/>
        <v>246.18649706457933</v>
      </c>
    </row>
    <row r="58" spans="1:12" x14ac:dyDescent="0.3">
      <c r="A58" s="8">
        <v>57</v>
      </c>
      <c r="B58" s="4" t="s">
        <v>55</v>
      </c>
      <c r="C58" s="9">
        <v>3540.4285714285716</v>
      </c>
      <c r="D58" s="12">
        <v>547</v>
      </c>
      <c r="E58" s="5">
        <v>84.549893071863778</v>
      </c>
      <c r="F58" s="5">
        <f t="shared" si="5"/>
        <v>15.450106928136222</v>
      </c>
      <c r="J58" s="15">
        <f t="shared" si="2"/>
        <v>13.450106928136222</v>
      </c>
      <c r="K58" s="1">
        <f t="shared" si="3"/>
        <v>35.404285714285713</v>
      </c>
      <c r="L58" s="14">
        <f t="shared" si="4"/>
        <v>476.19142857142856</v>
      </c>
    </row>
    <row r="59" spans="1:12" x14ac:dyDescent="0.3">
      <c r="A59" s="8">
        <v>58</v>
      </c>
      <c r="B59" s="4" t="s">
        <v>56</v>
      </c>
      <c r="C59" s="10">
        <v>3094.3698630136987</v>
      </c>
      <c r="D59" s="12">
        <v>141</v>
      </c>
      <c r="E59" s="5">
        <v>95.443337214295511</v>
      </c>
      <c r="F59" s="5">
        <f t="shared" si="5"/>
        <v>4.5566627857044892</v>
      </c>
      <c r="J59" s="15">
        <f t="shared" si="2"/>
        <v>2.5566627857044892</v>
      </c>
      <c r="K59" s="1">
        <f t="shared" si="3"/>
        <v>30.943698630136986</v>
      </c>
      <c r="L59" s="14">
        <f t="shared" si="4"/>
        <v>79.112602739726213</v>
      </c>
    </row>
    <row r="60" spans="1:12" s="2" customFormat="1" x14ac:dyDescent="0.3">
      <c r="A60" s="8">
        <v>59</v>
      </c>
      <c r="B60" s="4" t="s">
        <v>57</v>
      </c>
      <c r="C60" s="9">
        <v>3936.0724070450096</v>
      </c>
      <c r="D60" s="4">
        <v>2297</v>
      </c>
      <c r="E60" s="5">
        <v>41.642333715998298</v>
      </c>
      <c r="F60" s="5">
        <f t="shared" si="5"/>
        <v>58.357666284001702</v>
      </c>
      <c r="H60" s="14">
        <f t="shared" si="1"/>
        <v>297</v>
      </c>
      <c r="J60" s="15">
        <f t="shared" si="2"/>
        <v>56.357666284001702</v>
      </c>
      <c r="K60" s="1">
        <f t="shared" si="3"/>
        <v>39.360724070450097</v>
      </c>
      <c r="L60" s="14">
        <f t="shared" si="4"/>
        <v>2218.2785518590995</v>
      </c>
    </row>
    <row r="61" spans="1:12" s="2" customFormat="1" x14ac:dyDescent="0.3">
      <c r="A61" s="8">
        <v>60</v>
      </c>
      <c r="B61" s="4" t="s">
        <v>58</v>
      </c>
      <c r="C61" s="9">
        <v>3048.5479452054792</v>
      </c>
      <c r="D61" s="12">
        <v>1502</v>
      </c>
      <c r="E61" s="5">
        <v>50.730642030340071</v>
      </c>
      <c r="F61" s="5">
        <f t="shared" si="5"/>
        <v>49.269357969659929</v>
      </c>
      <c r="H61" s="14"/>
      <c r="J61" s="15">
        <f t="shared" si="2"/>
        <v>47.269357969659929</v>
      </c>
      <c r="K61" s="1">
        <f t="shared" si="3"/>
        <v>30.485479452054793</v>
      </c>
      <c r="L61" s="14">
        <f t="shared" si="4"/>
        <v>1441.0290410958903</v>
      </c>
    </row>
    <row r="62" spans="1:12" s="2" customFormat="1" x14ac:dyDescent="0.3">
      <c r="A62" s="8">
        <v>61</v>
      </c>
      <c r="B62" s="4" t="s">
        <v>59</v>
      </c>
      <c r="C62" s="9">
        <v>1616.9647749510764</v>
      </c>
      <c r="D62" s="12">
        <v>179</v>
      </c>
      <c r="E62" s="5">
        <v>88.929876347775348</v>
      </c>
      <c r="F62" s="5">
        <f t="shared" si="5"/>
        <v>11.070123652224652</v>
      </c>
      <c r="H62" s="14"/>
      <c r="J62" s="15">
        <f t="shared" si="2"/>
        <v>9.0701236522246518</v>
      </c>
      <c r="K62" s="1">
        <f t="shared" si="3"/>
        <v>16.169647749510762</v>
      </c>
      <c r="L62" s="14">
        <f t="shared" si="4"/>
        <v>146.66070450097868</v>
      </c>
    </row>
    <row r="63" spans="1:12" s="2" customFormat="1" x14ac:dyDescent="0.3">
      <c r="A63" s="8">
        <v>62</v>
      </c>
      <c r="B63" s="4" t="s">
        <v>60</v>
      </c>
      <c r="C63" s="9">
        <v>1871.1996086105676</v>
      </c>
      <c r="D63" s="12">
        <v>503</v>
      </c>
      <c r="E63" s="5">
        <v>73.118848588606994</v>
      </c>
      <c r="F63" s="5">
        <f t="shared" si="5"/>
        <v>26.881151411393006</v>
      </c>
      <c r="H63" s="14"/>
      <c r="J63" s="15">
        <f t="shared" si="2"/>
        <v>24.881151411393006</v>
      </c>
      <c r="K63" s="1">
        <f t="shared" si="3"/>
        <v>18.711996086105675</v>
      </c>
      <c r="L63" s="14">
        <f t="shared" si="4"/>
        <v>465.5760078277886</v>
      </c>
    </row>
    <row r="64" spans="1:12" s="2" customFormat="1" x14ac:dyDescent="0.3">
      <c r="A64" s="8">
        <v>63</v>
      </c>
      <c r="B64" s="4" t="s">
        <v>61</v>
      </c>
      <c r="C64" s="9">
        <v>1327.491193737769</v>
      </c>
      <c r="D64" s="12">
        <v>0</v>
      </c>
      <c r="E64" s="11">
        <v>100</v>
      </c>
      <c r="F64" s="5">
        <f t="shared" si="5"/>
        <v>0</v>
      </c>
      <c r="H64" s="14"/>
      <c r="J64" s="15"/>
      <c r="K64" s="1"/>
      <c r="L64" s="14">
        <f t="shared" si="4"/>
        <v>0</v>
      </c>
    </row>
    <row r="65" spans="1:12" s="2" customFormat="1" x14ac:dyDescent="0.3">
      <c r="A65" s="8">
        <v>64</v>
      </c>
      <c r="B65" s="4" t="s">
        <v>62</v>
      </c>
      <c r="C65" s="9">
        <v>1568.4755381604696</v>
      </c>
      <c r="D65" s="12">
        <v>423</v>
      </c>
      <c r="E65" s="5">
        <v>73.031138216149657</v>
      </c>
      <c r="F65" s="5">
        <f t="shared" si="5"/>
        <v>26.968861783850343</v>
      </c>
      <c r="H65" s="14"/>
      <c r="J65" s="15">
        <f t="shared" si="2"/>
        <v>24.968861783850343</v>
      </c>
      <c r="K65" s="1">
        <f t="shared" si="3"/>
        <v>15.684755381604695</v>
      </c>
      <c r="L65" s="14">
        <f t="shared" si="4"/>
        <v>391.63048923679048</v>
      </c>
    </row>
    <row r="66" spans="1:12" s="2" customFormat="1" x14ac:dyDescent="0.3">
      <c r="A66" s="8">
        <v>65</v>
      </c>
      <c r="B66" s="4" t="s">
        <v>63</v>
      </c>
      <c r="C66" s="9">
        <v>1062.3365949119375</v>
      </c>
      <c r="D66" s="12">
        <v>98</v>
      </c>
      <c r="E66" s="5">
        <v>90.775051855563376</v>
      </c>
      <c r="F66" s="5">
        <f t="shared" ref="F66" si="6">100-E66</f>
        <v>9.2249481444366239</v>
      </c>
      <c r="H66" s="14"/>
      <c r="J66" s="15">
        <f t="shared" si="2"/>
        <v>7.2249481444366239</v>
      </c>
      <c r="K66" s="1">
        <f t="shared" si="3"/>
        <v>10.623365949119375</v>
      </c>
      <c r="L66" s="14">
        <f t="shared" si="4"/>
        <v>76.753268101761236</v>
      </c>
    </row>
    <row r="68" spans="1:12" x14ac:dyDescent="0.3">
      <c r="H68" s="16">
        <f>SUM(H2:H67)</f>
        <v>14364</v>
      </c>
      <c r="L68" s="16">
        <f>SUM(L14:L67)</f>
        <v>21566.488062622309</v>
      </c>
    </row>
  </sheetData>
  <autoFilter ref="A1:F6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Laima Kulvičienė</dc:creator>
  <cp:lastModifiedBy>Irmantas Valunas</cp:lastModifiedBy>
  <cp:lastPrinted>2019-03-01T13:06:07Z</cp:lastPrinted>
  <dcterms:created xsi:type="dcterms:W3CDTF">2019-03-01T11:54:10Z</dcterms:created>
  <dcterms:modified xsi:type="dcterms:W3CDTF">2019-04-16T07:01:25Z</dcterms:modified>
</cp:coreProperties>
</file>